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>#REF!</definedName>
    <definedName name="\M">#REF!</definedName>
    <definedName name="angie">#REF!</definedName>
    <definedName name="date">#REF!</definedName>
    <definedName name="netmargin1">'[8]Debt Service Ratio revised'!$B$9:$D$143</definedName>
    <definedName name="PAGE1">#REF!</definedName>
    <definedName name="PAGE2">#REF!</definedName>
    <definedName name="PAGE3">#REF!</definedName>
    <definedName name="_xlnm.Print_Area" localSheetId="0">'REGION 12'!$A$1:$I$79</definedName>
    <definedName name="_xlnm.Print_Titles" localSheetId="0">'REGION 12'!$1:$6</definedName>
    <definedName name="Print_Titles_MI">#REF!</definedName>
    <definedName name="sched">'[9]Acid Test'!$A$104:$G$142</definedName>
    <definedName name="sl">[8]main!$A$2:$L$165</definedName>
    <definedName name="systemlossmar14">[10]main!$A$2:$K$165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D12" i="1"/>
  <c r="E12" i="1"/>
  <c r="F12" i="1"/>
  <c r="G12" i="1"/>
  <c r="H12" i="1"/>
  <c r="D13" i="1"/>
  <c r="I13" i="1" s="1"/>
  <c r="E13" i="1"/>
  <c r="F13" i="1"/>
  <c r="G13" i="1"/>
  <c r="H13" i="1"/>
  <c r="D14" i="1"/>
  <c r="E14" i="1"/>
  <c r="F14" i="1"/>
  <c r="G14" i="1"/>
  <c r="H14" i="1"/>
  <c r="D15" i="1"/>
  <c r="I15" i="1" s="1"/>
  <c r="E15" i="1"/>
  <c r="F15" i="1"/>
  <c r="G15" i="1"/>
  <c r="H15" i="1"/>
  <c r="D16" i="1"/>
  <c r="E16" i="1"/>
  <c r="F16" i="1"/>
  <c r="G16" i="1"/>
  <c r="H16" i="1"/>
  <c r="D17" i="1"/>
  <c r="I17" i="1" s="1"/>
  <c r="E17" i="1"/>
  <c r="F17" i="1"/>
  <c r="G17" i="1"/>
  <c r="H17" i="1"/>
  <c r="D19" i="1"/>
  <c r="E19" i="1"/>
  <c r="F19" i="1"/>
  <c r="G19" i="1"/>
  <c r="H19" i="1"/>
  <c r="D20" i="1"/>
  <c r="I20" i="1" s="1"/>
  <c r="E20" i="1"/>
  <c r="F20" i="1"/>
  <c r="G20" i="1"/>
  <c r="H20" i="1"/>
  <c r="D21" i="1"/>
  <c r="E21" i="1"/>
  <c r="F21" i="1"/>
  <c r="G21" i="1"/>
  <c r="H21" i="1"/>
  <c r="D22" i="1"/>
  <c r="I22" i="1" s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I24" i="1"/>
  <c r="D25" i="1"/>
  <c r="E25" i="1"/>
  <c r="F25" i="1"/>
  <c r="G25" i="1"/>
  <c r="H25" i="1"/>
  <c r="D27" i="1"/>
  <c r="E27" i="1"/>
  <c r="F27" i="1"/>
  <c r="G27" i="1"/>
  <c r="H27" i="1"/>
  <c r="I27" i="1"/>
  <c r="D31" i="1"/>
  <c r="I31" i="1" s="1"/>
  <c r="E31" i="1"/>
  <c r="F31" i="1"/>
  <c r="G31" i="1"/>
  <c r="H31" i="1"/>
  <c r="D32" i="1"/>
  <c r="E32" i="1"/>
  <c r="F32" i="1"/>
  <c r="G32" i="1"/>
  <c r="H32" i="1"/>
  <c r="I32" i="1"/>
  <c r="D33" i="1"/>
  <c r="E33" i="1"/>
  <c r="F33" i="1"/>
  <c r="G33" i="1"/>
  <c r="H33" i="1"/>
  <c r="D34" i="1"/>
  <c r="E34" i="1"/>
  <c r="F34" i="1"/>
  <c r="G34" i="1"/>
  <c r="H34" i="1"/>
  <c r="I34" i="1"/>
  <c r="D35" i="1"/>
  <c r="E35" i="1"/>
  <c r="F35" i="1"/>
  <c r="G35" i="1"/>
  <c r="H35" i="1"/>
  <c r="D36" i="1"/>
  <c r="E36" i="1"/>
  <c r="F36" i="1"/>
  <c r="G36" i="1"/>
  <c r="H36" i="1"/>
  <c r="I36" i="1"/>
  <c r="D37" i="1"/>
  <c r="E37" i="1"/>
  <c r="F37" i="1"/>
  <c r="G37" i="1"/>
  <c r="H37" i="1"/>
  <c r="D38" i="1"/>
  <c r="E38" i="1"/>
  <c r="F38" i="1"/>
  <c r="G38" i="1"/>
  <c r="H38" i="1"/>
  <c r="I38" i="1"/>
  <c r="D40" i="1"/>
  <c r="E40" i="1"/>
  <c r="F40" i="1"/>
  <c r="G40" i="1"/>
  <c r="H40" i="1"/>
  <c r="D41" i="1"/>
  <c r="E41" i="1"/>
  <c r="F41" i="1"/>
  <c r="G41" i="1"/>
  <c r="H41" i="1"/>
  <c r="I41" i="1"/>
  <c r="D42" i="1"/>
  <c r="E42" i="1"/>
  <c r="F42" i="1"/>
  <c r="G42" i="1"/>
  <c r="H42" i="1"/>
  <c r="D43" i="1"/>
  <c r="I43" i="1" s="1"/>
  <c r="E43" i="1"/>
  <c r="F43" i="1"/>
  <c r="G43" i="1"/>
  <c r="H43" i="1"/>
  <c r="D44" i="1"/>
  <c r="E44" i="1"/>
  <c r="F44" i="1"/>
  <c r="G44" i="1"/>
  <c r="H44" i="1"/>
  <c r="D45" i="1"/>
  <c r="I45" i="1" s="1"/>
  <c r="E45" i="1"/>
  <c r="F45" i="1"/>
  <c r="G45" i="1"/>
  <c r="H45" i="1"/>
  <c r="D46" i="1"/>
  <c r="E46" i="1"/>
  <c r="F46" i="1"/>
  <c r="G46" i="1"/>
  <c r="H46" i="1"/>
  <c r="D47" i="1"/>
  <c r="I47" i="1" s="1"/>
  <c r="E47" i="1"/>
  <c r="F47" i="1"/>
  <c r="G47" i="1"/>
  <c r="H47" i="1"/>
  <c r="D48" i="1"/>
  <c r="E48" i="1"/>
  <c r="F48" i="1"/>
  <c r="G48" i="1"/>
  <c r="H48" i="1"/>
  <c r="D49" i="1"/>
  <c r="I49" i="1" s="1"/>
  <c r="E49" i="1"/>
  <c r="F49" i="1"/>
  <c r="G49" i="1"/>
  <c r="H49" i="1"/>
  <c r="D50" i="1"/>
  <c r="E50" i="1"/>
  <c r="F50" i="1"/>
  <c r="G50" i="1"/>
  <c r="H50" i="1"/>
  <c r="D51" i="1"/>
  <c r="I51" i="1" s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I53" i="1"/>
  <c r="D55" i="1"/>
  <c r="E55" i="1"/>
  <c r="F55" i="1"/>
  <c r="G55" i="1"/>
  <c r="H55" i="1"/>
  <c r="D58" i="1"/>
  <c r="E58" i="1"/>
  <c r="F58" i="1"/>
  <c r="G58" i="1"/>
  <c r="H58" i="1"/>
  <c r="I58" i="1"/>
  <c r="D59" i="1"/>
  <c r="I59" i="1" s="1"/>
  <c r="E59" i="1"/>
  <c r="F59" i="1"/>
  <c r="G59" i="1"/>
  <c r="H59" i="1"/>
  <c r="D60" i="1"/>
  <c r="E60" i="1"/>
  <c r="F60" i="1"/>
  <c r="G60" i="1"/>
  <c r="H60" i="1"/>
  <c r="I60" i="1"/>
  <c r="D61" i="1"/>
  <c r="E61" i="1"/>
  <c r="F61" i="1"/>
  <c r="G61" i="1"/>
  <c r="H61" i="1"/>
  <c r="D62" i="1"/>
  <c r="E62" i="1"/>
  <c r="F62" i="1"/>
  <c r="G62" i="1"/>
  <c r="H62" i="1"/>
  <c r="I62" i="1"/>
  <c r="D63" i="1"/>
  <c r="E63" i="1"/>
  <c r="F63" i="1"/>
  <c r="G63" i="1"/>
  <c r="H63" i="1"/>
  <c r="D64" i="1"/>
  <c r="E64" i="1"/>
  <c r="F64" i="1"/>
  <c r="G64" i="1"/>
  <c r="H64" i="1"/>
  <c r="I64" i="1"/>
  <c r="D65" i="1"/>
  <c r="E65" i="1"/>
  <c r="F65" i="1"/>
  <c r="G65" i="1"/>
  <c r="H65" i="1"/>
  <c r="D66" i="1"/>
  <c r="E66" i="1"/>
  <c r="F66" i="1"/>
  <c r="G66" i="1"/>
  <c r="H66" i="1"/>
  <c r="I66" i="1"/>
  <c r="D67" i="1"/>
  <c r="E67" i="1"/>
  <c r="F67" i="1"/>
  <c r="G67" i="1"/>
  <c r="H67" i="1"/>
  <c r="D68" i="1"/>
  <c r="E68" i="1"/>
  <c r="F68" i="1"/>
  <c r="G68" i="1"/>
  <c r="H68" i="1"/>
  <c r="I68" i="1"/>
  <c r="D69" i="1"/>
  <c r="E69" i="1"/>
  <c r="F69" i="1"/>
  <c r="G69" i="1"/>
  <c r="H69" i="1"/>
  <c r="D70" i="1"/>
  <c r="I70" i="1" s="1"/>
  <c r="E70" i="1"/>
  <c r="F70" i="1"/>
  <c r="G70" i="1"/>
  <c r="H70" i="1"/>
  <c r="D71" i="1"/>
  <c r="E71" i="1"/>
  <c r="F71" i="1"/>
  <c r="G71" i="1"/>
  <c r="H71" i="1"/>
  <c r="D72" i="1"/>
  <c r="I72" i="1" s="1"/>
  <c r="E72" i="1"/>
  <c r="F72" i="1"/>
  <c r="G72" i="1"/>
  <c r="H72" i="1"/>
  <c r="D73" i="1"/>
  <c r="E73" i="1"/>
  <c r="F73" i="1"/>
  <c r="G73" i="1"/>
  <c r="H73" i="1"/>
  <c r="D74" i="1"/>
  <c r="I74" i="1" s="1"/>
  <c r="E74" i="1"/>
  <c r="F74" i="1"/>
  <c r="G74" i="1"/>
  <c r="H74" i="1"/>
  <c r="D75" i="1"/>
  <c r="E75" i="1"/>
  <c r="F75" i="1"/>
  <c r="G75" i="1"/>
  <c r="H75" i="1"/>
  <c r="D76" i="1"/>
  <c r="I76" i="1" s="1"/>
  <c r="E76" i="1"/>
  <c r="F76" i="1"/>
  <c r="G76" i="1"/>
  <c r="H76" i="1"/>
  <c r="D77" i="1"/>
  <c r="E77" i="1"/>
  <c r="F77" i="1"/>
  <c r="G77" i="1"/>
  <c r="H77" i="1"/>
  <c r="D79" i="1"/>
  <c r="I79" i="1" s="1"/>
  <c r="E79" i="1"/>
  <c r="F79" i="1"/>
  <c r="G79" i="1"/>
  <c r="H79" i="1"/>
  <c r="I61" i="1" l="1"/>
  <c r="I33" i="1"/>
  <c r="I63" i="1"/>
  <c r="I35" i="1"/>
  <c r="I65" i="1"/>
  <c r="I37" i="1"/>
  <c r="I67" i="1"/>
  <c r="I40" i="1"/>
  <c r="I69" i="1"/>
  <c r="I42" i="1"/>
  <c r="I12" i="1"/>
  <c r="I71" i="1"/>
  <c r="I44" i="1"/>
  <c r="I14" i="1"/>
  <c r="I73" i="1"/>
  <c r="I46" i="1"/>
  <c r="I16" i="1"/>
  <c r="I75" i="1"/>
  <c r="I48" i="1"/>
  <c r="I19" i="1"/>
  <c r="I77" i="1"/>
  <c r="I50" i="1"/>
  <c r="I21" i="1"/>
  <c r="I52" i="1"/>
  <c r="I23" i="1"/>
  <c r="I55" i="1"/>
  <c r="I25" i="1"/>
</calcChain>
</file>

<file path=xl/sharedStrings.xml><?xml version="1.0" encoding="utf-8"?>
<sst xmlns="http://schemas.openxmlformats.org/spreadsheetml/2006/main" count="81" uniqueCount="77">
  <si>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</si>
  <si>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</si>
  <si>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</si>
  <si>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</si>
  <si>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</si>
  <si>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</si>
  <si>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</si>
  <si>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</si>
  <si>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</si>
  <si>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</si>
  <si>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</si>
  <si>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</si>
  <si>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</si>
  <si>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</si>
  <si>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</si>
  <si>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</si>
  <si>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</si>
  <si>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</si>
  <si>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</si>
  <si>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</si>
  <si>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</si>
  <si>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</si>
  <si>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</si>
  <si>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</si>
  <si>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</si>
  <si>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</si>
  <si>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</si>
  <si>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</si>
  <si>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</si>
  <si>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</si>
  <si>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</si>
  <si>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</si>
  <si>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</si>
  <si>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</si>
  <si>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</si>
  <si>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</si>
  <si>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</si>
  <si>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</si>
  <si>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</si>
  <si>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</si>
  <si>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</si>
  <si>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</si>
  <si>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</si>
  <si>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</si>
  <si>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</si>
  <si>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</si>
  <si>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</si>
  <si>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</si>
  <si>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</si>
  <si>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</si>
  <si>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</si>
  <si>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</si>
  <si>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</si>
  <si>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</si>
  <si>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</si>
  <si>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</si>
  <si>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</si>
  <si>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</si>
  <si>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</si>
  <si>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</si>
  <si>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</si>
  <si>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</si>
  <si>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</si>
  <si>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</si>
  <si>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</si>
  <si>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</si>
  <si>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</si>
  <si>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</si>
  <si>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SUKELCO</t>
  </si>
  <si>
    <t>SOCOTECO II</t>
  </si>
  <si>
    <t>SOCOTECO I</t>
  </si>
  <si>
    <t>COTELCO-PPALMA</t>
  </si>
  <si>
    <t>COTELCO</t>
  </si>
  <si>
    <t>Particulars</t>
  </si>
  <si>
    <t>Consolidated SFP for Region XII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</si>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</sst>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2" fillId="2" borderId="4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201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201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2\SUKELCO\SUKELCO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2\SOCOTECO%20II\SOCOTECO%20II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2\SOCOTECO%20I\SOCOTECO%20I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2\COTELCO%20-PPALMA\COTELCO-PPALMA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2\COTELCO\COTEL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2804264070.9899998</v>
          </cell>
        </row>
        <row r="16">
          <cell r="C16">
            <v>881862149.29999995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137793122.12</v>
          </cell>
        </row>
        <row r="20">
          <cell r="C20">
            <v>37978121.490000002</v>
          </cell>
        </row>
        <row r="21">
          <cell r="C21">
            <v>3861897463.9000001</v>
          </cell>
        </row>
        <row r="23">
          <cell r="C23">
            <v>101117373.47</v>
          </cell>
        </row>
        <row r="24">
          <cell r="C24">
            <v>0</v>
          </cell>
        </row>
        <row r="25">
          <cell r="C25">
            <v>310712323.95999998</v>
          </cell>
        </row>
        <row r="26">
          <cell r="C26">
            <v>79688741.109999999</v>
          </cell>
        </row>
        <row r="27">
          <cell r="C27">
            <v>61050378.399999999</v>
          </cell>
        </row>
        <row r="28">
          <cell r="C28">
            <v>36932055.270000003</v>
          </cell>
        </row>
        <row r="29">
          <cell r="C29">
            <v>589500872.21000004</v>
          </cell>
        </row>
        <row r="31">
          <cell r="C31">
            <v>4451398336.1099997</v>
          </cell>
        </row>
        <row r="35">
          <cell r="C35">
            <v>263443547.41999999</v>
          </cell>
        </row>
        <row r="36">
          <cell r="C36">
            <v>0</v>
          </cell>
        </row>
        <row r="37">
          <cell r="C37">
            <v>10647022.619999999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213913486.47999999</v>
          </cell>
        </row>
        <row r="42">
          <cell r="C42">
            <v>488004056.51999998</v>
          </cell>
        </row>
        <row r="44">
          <cell r="C44">
            <v>50439000</v>
          </cell>
        </row>
        <row r="45">
          <cell r="C45">
            <v>0</v>
          </cell>
        </row>
        <row r="46">
          <cell r="C46">
            <v>598120815.74000001</v>
          </cell>
        </row>
        <row r="47">
          <cell r="C47">
            <v>106458666.05</v>
          </cell>
        </row>
        <row r="48">
          <cell r="C48">
            <v>105388117.95999999</v>
          </cell>
        </row>
        <row r="49">
          <cell r="C49">
            <v>2042111.25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2682039.48</v>
          </cell>
        </row>
        <row r="57">
          <cell r="C57">
            <v>865130750.48000002</v>
          </cell>
        </row>
        <row r="59">
          <cell r="C59">
            <v>1353134807</v>
          </cell>
        </row>
        <row r="62">
          <cell r="C62">
            <v>1164933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1011439960.1799999</v>
          </cell>
        </row>
        <row r="71">
          <cell r="C71">
            <v>874054470.27999997</v>
          </cell>
        </row>
        <row r="72">
          <cell r="C72">
            <v>144849826.16999999</v>
          </cell>
        </row>
        <row r="73">
          <cell r="C73">
            <v>1991102032.3199999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-939635706.73000002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15288013.890000001</v>
          </cell>
        </row>
        <row r="81">
          <cell r="C81">
            <v>3098263529.1100001</v>
          </cell>
        </row>
        <row r="83">
          <cell r="C83">
            <v>4451398336.1099997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1389116029.9200001</v>
          </cell>
        </row>
        <row r="16">
          <cell r="C16">
            <v>306062544.06999999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266667691.03999999</v>
          </cell>
        </row>
        <row r="20">
          <cell r="C20">
            <v>15949447.07</v>
          </cell>
        </row>
        <row r="21">
          <cell r="C21">
            <v>1977795712.0999999</v>
          </cell>
        </row>
        <row r="23">
          <cell r="C23">
            <v>290143822.63999999</v>
          </cell>
        </row>
        <row r="24">
          <cell r="C24">
            <v>0</v>
          </cell>
        </row>
        <row r="25">
          <cell r="C25">
            <v>1277030951.47</v>
          </cell>
        </row>
        <row r="26">
          <cell r="C26">
            <v>176243700.72999999</v>
          </cell>
        </row>
        <row r="27">
          <cell r="C27">
            <v>197370766.88</v>
          </cell>
        </row>
        <row r="28">
          <cell r="C28">
            <v>523383779.31999999</v>
          </cell>
        </row>
        <row r="29">
          <cell r="C29">
            <v>2464173021.04</v>
          </cell>
        </row>
        <row r="31">
          <cell r="C31">
            <v>4441968733.1400003</v>
          </cell>
        </row>
        <row r="35">
          <cell r="C35">
            <v>186422895.41999999</v>
          </cell>
        </row>
        <row r="36">
          <cell r="C36">
            <v>59509151.149999999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976630519.26999998</v>
          </cell>
        </row>
        <row r="42">
          <cell r="C42">
            <v>1222562565.8399999</v>
          </cell>
        </row>
        <row r="44">
          <cell r="C44">
            <v>155000000</v>
          </cell>
        </row>
        <row r="45">
          <cell r="C45">
            <v>0</v>
          </cell>
        </row>
        <row r="46">
          <cell r="C46">
            <v>1629413537.49</v>
          </cell>
        </row>
        <row r="47">
          <cell r="C47">
            <v>17470285.489999998</v>
          </cell>
        </row>
        <row r="48">
          <cell r="C48">
            <v>122614201.43000001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63535549.75</v>
          </cell>
        </row>
        <row r="56">
          <cell r="C56">
            <v>101059591.06</v>
          </cell>
        </row>
        <row r="57">
          <cell r="C57">
            <v>2089093165.22</v>
          </cell>
        </row>
        <row r="59">
          <cell r="C59">
            <v>3311655731.0599999</v>
          </cell>
        </row>
        <row r="62">
          <cell r="C62">
            <v>1757880.64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531836377.89999998</v>
          </cell>
        </row>
        <row r="71">
          <cell r="C71">
            <v>2244841666.9200001</v>
          </cell>
        </row>
        <row r="72">
          <cell r="C72">
            <v>28005788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-1676128711.3800001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1130313002.0799999</v>
          </cell>
        </row>
        <row r="83">
          <cell r="C83">
            <v>4441968733.1400003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807644809.90999997</v>
          </cell>
        </row>
        <row r="16">
          <cell r="C16">
            <v>282056506.60000002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318751532.58999997</v>
          </cell>
        </row>
        <row r="20">
          <cell r="C20">
            <v>41778413.310000002</v>
          </cell>
        </row>
        <row r="21">
          <cell r="C21">
            <v>1450231262.4100001</v>
          </cell>
        </row>
        <row r="23">
          <cell r="C23">
            <v>521682515.48000002</v>
          </cell>
        </row>
        <row r="24">
          <cell r="C24">
            <v>0</v>
          </cell>
        </row>
        <row r="25">
          <cell r="C25">
            <v>364289729.42000002</v>
          </cell>
        </row>
        <row r="26">
          <cell r="C26">
            <v>58306843.100000001</v>
          </cell>
        </row>
        <row r="27">
          <cell r="C27">
            <v>102271372.44</v>
          </cell>
        </row>
        <row r="28">
          <cell r="C28">
            <v>28041254.859999999</v>
          </cell>
        </row>
        <row r="29">
          <cell r="C29">
            <v>1074591715.3</v>
          </cell>
        </row>
        <row r="31">
          <cell r="C31">
            <v>2524822977.71</v>
          </cell>
        </row>
        <row r="35">
          <cell r="C35">
            <v>223874667.88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2155446.4300000002</v>
          </cell>
        </row>
        <row r="41">
          <cell r="C41">
            <v>69433769.689999998</v>
          </cell>
        </row>
        <row r="42">
          <cell r="C42">
            <v>295463884</v>
          </cell>
        </row>
        <row r="44">
          <cell r="C44">
            <v>150000000</v>
          </cell>
        </row>
        <row r="45">
          <cell r="C45">
            <v>0</v>
          </cell>
        </row>
        <row r="46">
          <cell r="C46">
            <v>311490127.18000001</v>
          </cell>
        </row>
        <row r="47">
          <cell r="C47">
            <v>72215951.689999998</v>
          </cell>
        </row>
        <row r="48">
          <cell r="C48">
            <v>-30614903.239999998</v>
          </cell>
        </row>
        <row r="49">
          <cell r="C49">
            <v>1647279.51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42974454.340000004</v>
          </cell>
        </row>
        <row r="57">
          <cell r="C57">
            <v>547712909.48000002</v>
          </cell>
        </row>
        <row r="59">
          <cell r="C59">
            <v>843176793.48000002</v>
          </cell>
        </row>
        <row r="62">
          <cell r="C62">
            <v>2882762.85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530618860.35000002</v>
          </cell>
        </row>
        <row r="71">
          <cell r="C71">
            <v>1916870303.03</v>
          </cell>
        </row>
        <row r="72">
          <cell r="C72">
            <v>93089498.109999999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-861815240.11000001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1681646184.23</v>
          </cell>
        </row>
        <row r="83">
          <cell r="C83">
            <v>2524822977.71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529626611.83999997</v>
          </cell>
        </row>
        <row r="16">
          <cell r="C16">
            <v>531483089.68000001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21411601.149999999</v>
          </cell>
        </row>
        <row r="20">
          <cell r="C20">
            <v>542000</v>
          </cell>
        </row>
        <row r="21">
          <cell r="C21">
            <v>1083063302.6700001</v>
          </cell>
        </row>
        <row r="23">
          <cell r="C23">
            <v>26074708.969999999</v>
          </cell>
        </row>
        <row r="24">
          <cell r="C24">
            <v>0</v>
          </cell>
        </row>
        <row r="25">
          <cell r="C25">
            <v>176534006.80000001</v>
          </cell>
        </row>
        <row r="26">
          <cell r="C26">
            <v>50910749.649999999</v>
          </cell>
        </row>
        <row r="27">
          <cell r="C27">
            <v>56332867.539999999</v>
          </cell>
        </row>
        <row r="28">
          <cell r="C28">
            <v>6161603.46</v>
          </cell>
        </row>
        <row r="29">
          <cell r="C29">
            <v>316013936.42000002</v>
          </cell>
        </row>
        <row r="31">
          <cell r="C31">
            <v>1399077239.0899999</v>
          </cell>
        </row>
        <row r="35">
          <cell r="C35">
            <v>431835991.88999999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13639525.1</v>
          </cell>
        </row>
        <row r="41">
          <cell r="C41">
            <v>66425180.630000003</v>
          </cell>
        </row>
        <row r="42">
          <cell r="C42">
            <v>511900697.62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185469259.83000001</v>
          </cell>
        </row>
        <row r="47">
          <cell r="C47">
            <v>-500000</v>
          </cell>
        </row>
        <row r="48">
          <cell r="C48">
            <v>42074107.509999998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2015856.04</v>
          </cell>
        </row>
        <row r="57">
          <cell r="C57">
            <v>229059223.38</v>
          </cell>
        </row>
        <row r="59">
          <cell r="C59">
            <v>740959921</v>
          </cell>
        </row>
        <row r="62">
          <cell r="C62">
            <v>378507.67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475728025.05000001</v>
          </cell>
        </row>
        <row r="71">
          <cell r="C71">
            <v>470104155.68000001</v>
          </cell>
        </row>
        <row r="72">
          <cell r="C72">
            <v>0</v>
          </cell>
        </row>
        <row r="73">
          <cell r="C73">
            <v>150391394.66999999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-438484764.98000002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658117318.09000003</v>
          </cell>
        </row>
        <row r="83">
          <cell r="C83">
            <v>1399077239.0899999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1403172350.22</v>
          </cell>
        </row>
        <row r="16">
          <cell r="C16">
            <v>396798983.45999998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113643356.04000001</v>
          </cell>
        </row>
        <row r="20">
          <cell r="C20">
            <v>20518948.5</v>
          </cell>
        </row>
        <row r="21">
          <cell r="C21">
            <v>1934133638.22</v>
          </cell>
        </row>
        <row r="23">
          <cell r="C23">
            <v>151471153.49000001</v>
          </cell>
        </row>
        <row r="24">
          <cell r="C24">
            <v>0</v>
          </cell>
        </row>
        <row r="25">
          <cell r="C25">
            <v>319350324.02999997</v>
          </cell>
        </row>
        <row r="26">
          <cell r="C26">
            <v>10603460.92</v>
          </cell>
        </row>
        <row r="27">
          <cell r="C27">
            <v>94983855.180000007</v>
          </cell>
        </row>
        <row r="28">
          <cell r="C28">
            <v>148305004.28999999</v>
          </cell>
        </row>
        <row r="29">
          <cell r="C29">
            <v>724713797.90999997</v>
          </cell>
        </row>
        <row r="31">
          <cell r="C31">
            <v>2658847436.1300001</v>
          </cell>
        </row>
        <row r="35">
          <cell r="C35">
            <v>88040983.859999999</v>
          </cell>
        </row>
        <row r="36">
          <cell r="C36">
            <v>0</v>
          </cell>
        </row>
        <row r="37">
          <cell r="C37">
            <v>155953393.41999999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345828.14</v>
          </cell>
        </row>
        <row r="41">
          <cell r="C41">
            <v>152180843.62</v>
          </cell>
        </row>
        <row r="42">
          <cell r="C42">
            <v>396521049.04000002</v>
          </cell>
        </row>
        <row r="44">
          <cell r="C44">
            <v>44632282.969999999</v>
          </cell>
        </row>
        <row r="45">
          <cell r="C45">
            <v>0</v>
          </cell>
        </row>
        <row r="46">
          <cell r="C46">
            <v>403415259.10000002</v>
          </cell>
        </row>
        <row r="47">
          <cell r="C47">
            <v>22155137.16</v>
          </cell>
        </row>
        <row r="48">
          <cell r="C48">
            <v>45712283.32</v>
          </cell>
        </row>
        <row r="49">
          <cell r="C49">
            <v>3816.89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102407769.87</v>
          </cell>
        </row>
        <row r="57">
          <cell r="C57">
            <v>618326549.30999994</v>
          </cell>
        </row>
        <row r="59">
          <cell r="C59">
            <v>1014847598.35</v>
          </cell>
        </row>
        <row r="62">
          <cell r="C62">
            <v>1061161.49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880781307.14999998</v>
          </cell>
        </row>
        <row r="71">
          <cell r="C71">
            <v>1391818445.75</v>
          </cell>
        </row>
        <row r="72">
          <cell r="C72">
            <v>275643243.50999999</v>
          </cell>
        </row>
        <row r="73">
          <cell r="C73">
            <v>437597574.66000003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-1235306681.78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-107595213</v>
          </cell>
        </row>
        <row r="81">
          <cell r="C81">
            <v>1643999837.78</v>
          </cell>
        </row>
        <row r="83">
          <cell r="C83">
            <v>2658847436.1300001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0"/>
  <sheetViews>
    <sheetView showGridLines="0" tabSelected="1" view="pageBreakPreview" zoomScaleNormal="100" zoomScaleSheetLayoutView="100" workbookViewId="0">
      <pane ySplit="6" topLeftCell="A7" activePane="bottomLeft" state="frozen"/>
      <selection activeCell="C83" sqref="C83:C84"/>
      <selection pane="bottomLeft" activeCell="A82" sqref="A82:XFD84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28.33203125" style="1" customWidth="1"/>
    <col min="4" max="4" width="14.6640625" style="1" customWidth="1"/>
    <col min="5" max="5" width="13.6640625" style="1" customWidth="1"/>
    <col min="6" max="8" width="14.6640625" style="1" customWidth="1"/>
    <col min="9" max="9" width="12.5546875" style="1" customWidth="1"/>
    <col min="10" max="10" width="9.109375" style="1" customWidth="1"/>
    <col min="11" max="16384" width="9.109375" style="1"/>
  </cols>
  <sheetData>
    <row r="1" spans="2:9" ht="9.75" customHeight="1" x14ac:dyDescent="0.3"/>
    <row r="2" spans="2:9" x14ac:dyDescent="0.3">
      <c r="B2" s="9"/>
      <c r="C2" s="31" t="s">
        <v>76</v>
      </c>
      <c r="D2" s="27"/>
      <c r="E2" s="26"/>
      <c r="F2" s="26"/>
      <c r="G2" s="26"/>
    </row>
    <row r="3" spans="2:9" ht="12.75" customHeight="1" x14ac:dyDescent="0.3">
      <c r="B3" s="9"/>
      <c r="C3" s="31" t="s">
        <v>75</v>
      </c>
      <c r="D3" s="27"/>
      <c r="E3" s="27"/>
      <c r="F3" s="26"/>
      <c r="G3" s="26"/>
    </row>
    <row r="4" spans="2:9" x14ac:dyDescent="0.3">
      <c r="B4" s="9"/>
      <c r="C4" s="30" t="s">
        <v>74</v>
      </c>
      <c r="D4" s="29"/>
      <c r="E4" s="29"/>
      <c r="F4" s="29"/>
      <c r="G4" s="29"/>
    </row>
    <row r="5" spans="2:9" x14ac:dyDescent="0.3">
      <c r="B5" s="9"/>
      <c r="C5" s="28" t="str">
        <f>[6]CAR!$C$5</f>
        <v>As of September 2024
In Thousand</v>
      </c>
      <c r="D5" s="27"/>
      <c r="E5" s="27"/>
      <c r="F5" s="26"/>
      <c r="G5" s="26"/>
    </row>
    <row r="6" spans="2:9" ht="12" customHeight="1" x14ac:dyDescent="0.3">
      <c r="B6" s="9"/>
      <c r="C6" s="27"/>
      <c r="D6" s="27"/>
      <c r="E6" s="27"/>
      <c r="F6" s="26"/>
      <c r="G6" s="26"/>
    </row>
    <row r="7" spans="2:9" ht="6" customHeight="1" x14ac:dyDescent="0.3"/>
    <row r="8" spans="2:9" ht="19.95" customHeight="1" x14ac:dyDescent="0.3">
      <c r="B8" s="25" t="s">
        <v>73</v>
      </c>
      <c r="C8" s="24"/>
      <c r="D8" s="23" t="s">
        <v>72</v>
      </c>
      <c r="E8" s="23" t="s">
        <v>71</v>
      </c>
      <c r="F8" s="23" t="s">
        <v>70</v>
      </c>
      <c r="G8" s="23" t="s">
        <v>69</v>
      </c>
      <c r="H8" s="23" t="s">
        <v>68</v>
      </c>
      <c r="I8" s="23" t="s">
        <v>67</v>
      </c>
    </row>
    <row r="9" spans="2:9" x14ac:dyDescent="0.3">
      <c r="B9" s="22" t="s">
        <v>66</v>
      </c>
      <c r="C9" s="9"/>
      <c r="D9" s="16"/>
      <c r="E9" s="16"/>
      <c r="F9" s="16"/>
      <c r="G9" s="16"/>
      <c r="H9" s="16"/>
      <c r="I9" s="16"/>
    </row>
    <row r="10" spans="2:9" x14ac:dyDescent="0.3">
      <c r="B10" s="22" t="s">
        <v>65</v>
      </c>
      <c r="C10" s="9"/>
      <c r="D10" s="16"/>
      <c r="E10" s="16"/>
      <c r="F10" s="16"/>
      <c r="G10" s="16"/>
      <c r="H10" s="16"/>
      <c r="I10" s="16"/>
    </row>
    <row r="11" spans="2:9" x14ac:dyDescent="0.3">
      <c r="B11" s="15" t="s">
        <v>64</v>
      </c>
      <c r="C11" s="14"/>
      <c r="D11" s="12">
        <f>'[5]SFP- Output Report'!C15</f>
        <v>1403172350.22</v>
      </c>
      <c r="E11" s="13">
        <f>'[4]SFP- Output Report'!C15</f>
        <v>529626611.83999997</v>
      </c>
      <c r="F11" s="12">
        <f>'[3]SFP- Output Report'!C15</f>
        <v>807644809.90999997</v>
      </c>
      <c r="G11" s="13">
        <f>'[2]SFP- Output Report'!C15</f>
        <v>1389116029.9200001</v>
      </c>
      <c r="H11" s="12">
        <f>'[1]SFP- Output Report'!C15</f>
        <v>2804264070.9899998</v>
      </c>
      <c r="I11" s="11">
        <f>SUM(D11:H11)</f>
        <v>6933823872.8799992</v>
      </c>
    </row>
    <row r="12" spans="2:9" x14ac:dyDescent="0.3">
      <c r="B12" s="15" t="s">
        <v>63</v>
      </c>
      <c r="C12" s="14"/>
      <c r="D12" s="12">
        <f>'[5]SFP- Output Report'!C16</f>
        <v>396798983.45999998</v>
      </c>
      <c r="E12" s="13">
        <f>'[4]SFP- Output Report'!C16</f>
        <v>531483089.68000001</v>
      </c>
      <c r="F12" s="12">
        <f>'[3]SFP- Output Report'!C16</f>
        <v>282056506.60000002</v>
      </c>
      <c r="G12" s="13">
        <f>'[2]SFP- Output Report'!C16</f>
        <v>306062544.06999999</v>
      </c>
      <c r="H12" s="12">
        <f>'[1]SFP- Output Report'!C16</f>
        <v>881862149.29999995</v>
      </c>
      <c r="I12" s="11">
        <f>SUM(D12:H12)</f>
        <v>2398263273.1099997</v>
      </c>
    </row>
    <row r="13" spans="2:9" x14ac:dyDescent="0.3">
      <c r="B13" s="15" t="s">
        <v>62</v>
      </c>
      <c r="C13" s="14"/>
      <c r="D13" s="12">
        <f>'[5]SFP- Output Report'!C17</f>
        <v>0</v>
      </c>
      <c r="E13" s="13">
        <f>'[4]SFP- Output Report'!C17</f>
        <v>0</v>
      </c>
      <c r="F13" s="12">
        <f>'[3]SFP- Output Report'!C17</f>
        <v>0</v>
      </c>
      <c r="G13" s="13">
        <f>'[2]SFP- Output Report'!C17</f>
        <v>0</v>
      </c>
      <c r="H13" s="12">
        <f>'[1]SFP- Output Report'!C17</f>
        <v>0</v>
      </c>
      <c r="I13" s="11">
        <f>SUM(D13:H13)</f>
        <v>0</v>
      </c>
    </row>
    <row r="14" spans="2:9" x14ac:dyDescent="0.3">
      <c r="B14" s="15" t="s">
        <v>61</v>
      </c>
      <c r="C14" s="14"/>
      <c r="D14" s="12">
        <f>'[5]SFP- Output Report'!C18</f>
        <v>0</v>
      </c>
      <c r="E14" s="13">
        <f>'[4]SFP- Output Report'!C18</f>
        <v>0</v>
      </c>
      <c r="F14" s="12">
        <f>'[3]SFP- Output Report'!C18</f>
        <v>0</v>
      </c>
      <c r="G14" s="13">
        <f>'[2]SFP- Output Report'!C18</f>
        <v>0</v>
      </c>
      <c r="H14" s="12">
        <f>'[1]SFP- Output Report'!C18</f>
        <v>0</v>
      </c>
      <c r="I14" s="11">
        <f>SUM(D14:H14)</f>
        <v>0</v>
      </c>
    </row>
    <row r="15" spans="2:9" x14ac:dyDescent="0.3">
      <c r="B15" s="15" t="s">
        <v>60</v>
      </c>
      <c r="C15" s="14"/>
      <c r="D15" s="12">
        <f>'[5]SFP- Output Report'!C19</f>
        <v>113643356.04000001</v>
      </c>
      <c r="E15" s="13">
        <f>'[4]SFP- Output Report'!C19</f>
        <v>21411601.149999999</v>
      </c>
      <c r="F15" s="12">
        <f>'[3]SFP- Output Report'!C19</f>
        <v>318751532.58999997</v>
      </c>
      <c r="G15" s="13">
        <f>'[2]SFP- Output Report'!C19</f>
        <v>266667691.03999999</v>
      </c>
      <c r="H15" s="12">
        <f>'[1]SFP- Output Report'!C19</f>
        <v>137793122.12</v>
      </c>
      <c r="I15" s="11">
        <f>SUM(D15:H15)</f>
        <v>858267302.93999994</v>
      </c>
    </row>
    <row r="16" spans="2:9" x14ac:dyDescent="0.3">
      <c r="B16" s="15" t="s">
        <v>59</v>
      </c>
      <c r="C16" s="14"/>
      <c r="D16" s="12">
        <f>'[5]SFP- Output Report'!C20</f>
        <v>20518948.5</v>
      </c>
      <c r="E16" s="13">
        <f>'[4]SFP- Output Report'!C20</f>
        <v>542000</v>
      </c>
      <c r="F16" s="12">
        <f>'[3]SFP- Output Report'!C20</f>
        <v>41778413.310000002</v>
      </c>
      <c r="G16" s="13">
        <f>'[2]SFP- Output Report'!C20</f>
        <v>15949447.07</v>
      </c>
      <c r="H16" s="12">
        <f>'[1]SFP- Output Report'!C20</f>
        <v>37978121.490000002</v>
      </c>
      <c r="I16" s="11">
        <f>SUM(D16:H16)</f>
        <v>116766930.37</v>
      </c>
    </row>
    <row r="17" spans="2:9" x14ac:dyDescent="0.3">
      <c r="B17" s="20" t="s">
        <v>58</v>
      </c>
      <c r="C17" s="14"/>
      <c r="D17" s="11">
        <f>'[5]SFP- Output Report'!C21</f>
        <v>1934133638.22</v>
      </c>
      <c r="E17" s="19">
        <f>'[4]SFP- Output Report'!C21</f>
        <v>1083063302.6700001</v>
      </c>
      <c r="F17" s="11">
        <f>'[3]SFP- Output Report'!C21</f>
        <v>1450231262.4100001</v>
      </c>
      <c r="G17" s="19">
        <f>'[2]SFP- Output Report'!C21</f>
        <v>1977795712.0999999</v>
      </c>
      <c r="H17" s="11">
        <f>'[1]SFP- Output Report'!C21</f>
        <v>3861897463.9000001</v>
      </c>
      <c r="I17" s="11">
        <f>SUM(D17:H17)</f>
        <v>10307121379.299999</v>
      </c>
    </row>
    <row r="18" spans="2:9" x14ac:dyDescent="0.3">
      <c r="B18" s="21" t="s">
        <v>57</v>
      </c>
      <c r="C18" s="9"/>
      <c r="D18" s="17"/>
      <c r="E18" s="17"/>
      <c r="F18" s="17"/>
      <c r="G18" s="17"/>
      <c r="H18" s="17"/>
      <c r="I18" s="16"/>
    </row>
    <row r="19" spans="2:9" x14ac:dyDescent="0.3">
      <c r="B19" s="15" t="s">
        <v>56</v>
      </c>
      <c r="C19" s="14"/>
      <c r="D19" s="12">
        <f>'[5]SFP- Output Report'!C23</f>
        <v>151471153.49000001</v>
      </c>
      <c r="E19" s="13">
        <f>'[4]SFP- Output Report'!C23</f>
        <v>26074708.969999999</v>
      </c>
      <c r="F19" s="12">
        <f>'[3]SFP- Output Report'!C23</f>
        <v>521682515.48000002</v>
      </c>
      <c r="G19" s="13">
        <f>'[2]SFP- Output Report'!C23</f>
        <v>290143822.63999999</v>
      </c>
      <c r="H19" s="12">
        <f>'[1]SFP- Output Report'!C23</f>
        <v>101117373.47</v>
      </c>
      <c r="I19" s="11">
        <f>SUM(D19:H19)</f>
        <v>1090489574.05</v>
      </c>
    </row>
    <row r="20" spans="2:9" x14ac:dyDescent="0.3">
      <c r="B20" s="15" t="s">
        <v>55</v>
      </c>
      <c r="C20" s="14"/>
      <c r="D20" s="12">
        <f>'[5]SFP- Output Report'!C24</f>
        <v>0</v>
      </c>
      <c r="E20" s="13">
        <f>'[4]SFP- Output Report'!C24</f>
        <v>0</v>
      </c>
      <c r="F20" s="12">
        <f>'[3]SFP- Output Report'!C24</f>
        <v>0</v>
      </c>
      <c r="G20" s="13">
        <f>'[2]SFP- Output Report'!C24</f>
        <v>0</v>
      </c>
      <c r="H20" s="12">
        <f>'[1]SFP- Output Report'!C24</f>
        <v>0</v>
      </c>
      <c r="I20" s="11">
        <f>SUM(D20:H20)</f>
        <v>0</v>
      </c>
    </row>
    <row r="21" spans="2:9" x14ac:dyDescent="0.3">
      <c r="B21" s="15" t="s">
        <v>54</v>
      </c>
      <c r="C21" s="14"/>
      <c r="D21" s="12">
        <f>'[5]SFP- Output Report'!C25</f>
        <v>319350324.02999997</v>
      </c>
      <c r="E21" s="13">
        <f>'[4]SFP- Output Report'!C25</f>
        <v>176534006.80000001</v>
      </c>
      <c r="F21" s="12">
        <f>'[3]SFP- Output Report'!C25</f>
        <v>364289729.42000002</v>
      </c>
      <c r="G21" s="13">
        <f>'[2]SFP- Output Report'!C25</f>
        <v>1277030951.47</v>
      </c>
      <c r="H21" s="12">
        <f>'[1]SFP- Output Report'!C25</f>
        <v>310712323.95999998</v>
      </c>
      <c r="I21" s="11">
        <f>SUM(D21:H21)</f>
        <v>2447917335.6799998</v>
      </c>
    </row>
    <row r="22" spans="2:9" x14ac:dyDescent="0.3">
      <c r="B22" s="15" t="s">
        <v>53</v>
      </c>
      <c r="C22" s="14"/>
      <c r="D22" s="12">
        <f>'[5]SFP- Output Report'!C26</f>
        <v>10603460.92</v>
      </c>
      <c r="E22" s="13">
        <f>'[4]SFP- Output Report'!C26</f>
        <v>50910749.649999999</v>
      </c>
      <c r="F22" s="12">
        <f>'[3]SFP- Output Report'!C26</f>
        <v>58306843.100000001</v>
      </c>
      <c r="G22" s="13">
        <f>'[2]SFP- Output Report'!C26</f>
        <v>176243700.72999999</v>
      </c>
      <c r="H22" s="12">
        <f>'[1]SFP- Output Report'!C26</f>
        <v>79688741.109999999</v>
      </c>
      <c r="I22" s="11">
        <f>SUM(D22:H22)</f>
        <v>375753495.50999999</v>
      </c>
    </row>
    <row r="23" spans="2:9" x14ac:dyDescent="0.3">
      <c r="B23" s="15" t="s">
        <v>52</v>
      </c>
      <c r="C23" s="14"/>
      <c r="D23" s="12">
        <f>'[5]SFP- Output Report'!C27</f>
        <v>94983855.180000007</v>
      </c>
      <c r="E23" s="13">
        <f>'[4]SFP- Output Report'!C27</f>
        <v>56332867.539999999</v>
      </c>
      <c r="F23" s="12">
        <f>'[3]SFP- Output Report'!C27</f>
        <v>102271372.44</v>
      </c>
      <c r="G23" s="13">
        <f>'[2]SFP- Output Report'!C27</f>
        <v>197370766.88</v>
      </c>
      <c r="H23" s="12">
        <f>'[1]SFP- Output Report'!C27</f>
        <v>61050378.399999999</v>
      </c>
      <c r="I23" s="11">
        <f>SUM(D23:H23)</f>
        <v>512009240.43999994</v>
      </c>
    </row>
    <row r="24" spans="2:9" x14ac:dyDescent="0.3">
      <c r="B24" s="15" t="s">
        <v>51</v>
      </c>
      <c r="C24" s="14"/>
      <c r="D24" s="12">
        <f>'[5]SFP- Output Report'!C28</f>
        <v>148305004.28999999</v>
      </c>
      <c r="E24" s="13">
        <f>'[4]SFP- Output Report'!C28</f>
        <v>6161603.46</v>
      </c>
      <c r="F24" s="12">
        <f>'[3]SFP- Output Report'!C28</f>
        <v>28041254.859999999</v>
      </c>
      <c r="G24" s="13">
        <f>'[2]SFP- Output Report'!C28</f>
        <v>523383779.31999999</v>
      </c>
      <c r="H24" s="12">
        <f>'[1]SFP- Output Report'!C28</f>
        <v>36932055.270000003</v>
      </c>
      <c r="I24" s="11">
        <f>SUM(D24:H24)</f>
        <v>742823697.20000005</v>
      </c>
    </row>
    <row r="25" spans="2:9" x14ac:dyDescent="0.3">
      <c r="B25" s="20" t="s">
        <v>50</v>
      </c>
      <c r="C25" s="14"/>
      <c r="D25" s="11">
        <f>'[5]SFP- Output Report'!C29</f>
        <v>724713797.90999997</v>
      </c>
      <c r="E25" s="19">
        <f>'[4]SFP- Output Report'!C29</f>
        <v>316013936.42000002</v>
      </c>
      <c r="F25" s="11">
        <f>'[3]SFP- Output Report'!C29</f>
        <v>1074591715.3</v>
      </c>
      <c r="G25" s="19">
        <f>'[2]SFP- Output Report'!C29</f>
        <v>2464173021.04</v>
      </c>
      <c r="H25" s="11">
        <f>'[1]SFP- Output Report'!C29</f>
        <v>589500872.21000004</v>
      </c>
      <c r="I25" s="11">
        <f>SUM(D25:H25)</f>
        <v>5168993342.8800001</v>
      </c>
    </row>
    <row r="26" spans="2:9" ht="8.25" customHeight="1" x14ac:dyDescent="0.3">
      <c r="B26" s="10" t="s">
        <v>1</v>
      </c>
      <c r="C26" s="9"/>
      <c r="D26" s="8"/>
      <c r="E26" s="8"/>
      <c r="F26" s="8"/>
      <c r="G26" s="8"/>
      <c r="H26" s="8"/>
      <c r="I26" s="7"/>
    </row>
    <row r="27" spans="2:9" ht="15" thickBot="1" x14ac:dyDescent="0.35">
      <c r="B27" s="6" t="s">
        <v>49</v>
      </c>
      <c r="C27" s="5"/>
      <c r="D27" s="3">
        <f>'[5]SFP- Output Report'!C31</f>
        <v>2658847436.1300001</v>
      </c>
      <c r="E27" s="4">
        <f>'[4]SFP- Output Report'!C31</f>
        <v>1399077239.0899999</v>
      </c>
      <c r="F27" s="3">
        <f>'[3]SFP- Output Report'!C31</f>
        <v>2524822977.71</v>
      </c>
      <c r="G27" s="4">
        <f>'[2]SFP- Output Report'!C31</f>
        <v>4441968733.1400003</v>
      </c>
      <c r="H27" s="3">
        <f>'[1]SFP- Output Report'!C31</f>
        <v>4451398336.1099997</v>
      </c>
      <c r="I27" s="2">
        <f>SUM(D27:H27)</f>
        <v>15476114722.18</v>
      </c>
    </row>
    <row r="28" spans="2:9" ht="8.25" customHeight="1" thickTop="1" x14ac:dyDescent="0.3">
      <c r="B28" s="10" t="s">
        <v>1</v>
      </c>
      <c r="C28" s="9"/>
      <c r="D28" s="8"/>
      <c r="E28" s="8"/>
      <c r="F28" s="8"/>
      <c r="G28" s="8"/>
      <c r="H28" s="8"/>
      <c r="I28" s="7"/>
    </row>
    <row r="29" spans="2:9" ht="15" thickBot="1" x14ac:dyDescent="0.35">
      <c r="B29" s="18" t="s">
        <v>48</v>
      </c>
      <c r="C29" s="9"/>
      <c r="D29" s="17"/>
      <c r="E29" s="17"/>
      <c r="F29" s="17"/>
      <c r="G29" s="17"/>
      <c r="H29" s="17"/>
      <c r="I29" s="16"/>
    </row>
    <row r="30" spans="2:9" ht="15.6" thickTop="1" thickBot="1" x14ac:dyDescent="0.35">
      <c r="B30" s="18" t="s">
        <v>47</v>
      </c>
      <c r="C30" s="9"/>
      <c r="D30" s="17"/>
      <c r="E30" s="17"/>
      <c r="F30" s="17"/>
      <c r="G30" s="17"/>
      <c r="H30" s="17"/>
      <c r="I30" s="16"/>
    </row>
    <row r="31" spans="2:9" ht="15" thickTop="1" x14ac:dyDescent="0.3">
      <c r="B31" s="15" t="s">
        <v>46</v>
      </c>
      <c r="C31" s="14"/>
      <c r="D31" s="12">
        <f>'[5]SFP- Output Report'!C35</f>
        <v>88040983.859999999</v>
      </c>
      <c r="E31" s="13">
        <f>'[4]SFP- Output Report'!C35</f>
        <v>431835991.88999999</v>
      </c>
      <c r="F31" s="12">
        <f>'[3]SFP- Output Report'!C35</f>
        <v>223874667.88</v>
      </c>
      <c r="G31" s="13">
        <f>'[2]SFP- Output Report'!C35</f>
        <v>186422895.41999999</v>
      </c>
      <c r="H31" s="12">
        <f>'[1]SFP- Output Report'!C35</f>
        <v>263443547.41999999</v>
      </c>
      <c r="I31" s="11">
        <f>SUM(D31:H31)</f>
        <v>1193618086.47</v>
      </c>
    </row>
    <row r="32" spans="2:9" x14ac:dyDescent="0.3">
      <c r="B32" s="15" t="s">
        <v>45</v>
      </c>
      <c r="C32" s="14"/>
      <c r="D32" s="12">
        <f>'[5]SFP- Output Report'!C36</f>
        <v>0</v>
      </c>
      <c r="E32" s="13">
        <f>'[4]SFP- Output Report'!C36</f>
        <v>0</v>
      </c>
      <c r="F32" s="12">
        <f>'[3]SFP- Output Report'!C36</f>
        <v>0</v>
      </c>
      <c r="G32" s="13">
        <f>'[2]SFP- Output Report'!C36</f>
        <v>59509151.149999999</v>
      </c>
      <c r="H32" s="12">
        <f>'[1]SFP- Output Report'!C36</f>
        <v>0</v>
      </c>
      <c r="I32" s="11">
        <f>SUM(D32:H32)</f>
        <v>59509151.149999999</v>
      </c>
    </row>
    <row r="33" spans="2:9" x14ac:dyDescent="0.3">
      <c r="B33" s="15" t="s">
        <v>44</v>
      </c>
      <c r="C33" s="14"/>
      <c r="D33" s="12">
        <f>'[5]SFP- Output Report'!C37</f>
        <v>155953393.41999999</v>
      </c>
      <c r="E33" s="13">
        <f>'[4]SFP- Output Report'!C37</f>
        <v>0</v>
      </c>
      <c r="F33" s="12">
        <f>'[3]SFP- Output Report'!C37</f>
        <v>0</v>
      </c>
      <c r="G33" s="13">
        <f>'[2]SFP- Output Report'!C37</f>
        <v>0</v>
      </c>
      <c r="H33" s="12">
        <f>'[1]SFP- Output Report'!C37</f>
        <v>10647022.619999999</v>
      </c>
      <c r="I33" s="11">
        <f>SUM(D33:H33)</f>
        <v>166600416.03999999</v>
      </c>
    </row>
    <row r="34" spans="2:9" x14ac:dyDescent="0.3">
      <c r="B34" s="15" t="s">
        <v>43</v>
      </c>
      <c r="C34" s="14"/>
      <c r="D34" s="12">
        <f>'[5]SFP- Output Report'!C38</f>
        <v>0</v>
      </c>
      <c r="E34" s="13">
        <f>'[4]SFP- Output Report'!C38</f>
        <v>0</v>
      </c>
      <c r="F34" s="12">
        <f>'[3]SFP- Output Report'!C38</f>
        <v>0</v>
      </c>
      <c r="G34" s="13">
        <f>'[2]SFP- Output Report'!C38</f>
        <v>0</v>
      </c>
      <c r="H34" s="12">
        <f>'[1]SFP- Output Report'!C38</f>
        <v>0</v>
      </c>
      <c r="I34" s="11">
        <f>SUM(D34:H34)</f>
        <v>0</v>
      </c>
    </row>
    <row r="35" spans="2:9" x14ac:dyDescent="0.3">
      <c r="B35" s="15" t="s">
        <v>42</v>
      </c>
      <c r="C35" s="14"/>
      <c r="D35" s="12">
        <f>'[5]SFP- Output Report'!C39</f>
        <v>0</v>
      </c>
      <c r="E35" s="13">
        <f>'[4]SFP- Output Report'!C39</f>
        <v>0</v>
      </c>
      <c r="F35" s="12">
        <f>'[3]SFP- Output Report'!C39</f>
        <v>0</v>
      </c>
      <c r="G35" s="13">
        <f>'[2]SFP- Output Report'!C39</f>
        <v>0</v>
      </c>
      <c r="H35" s="12">
        <f>'[1]SFP- Output Report'!C39</f>
        <v>0</v>
      </c>
      <c r="I35" s="11">
        <f>SUM(D35:H35)</f>
        <v>0</v>
      </c>
    </row>
    <row r="36" spans="2:9" x14ac:dyDescent="0.3">
      <c r="B36" s="15" t="s">
        <v>41</v>
      </c>
      <c r="C36" s="14"/>
      <c r="D36" s="12">
        <f>'[5]SFP- Output Report'!C40</f>
        <v>345828.14</v>
      </c>
      <c r="E36" s="13">
        <f>'[4]SFP- Output Report'!C40</f>
        <v>13639525.1</v>
      </c>
      <c r="F36" s="12">
        <f>'[3]SFP- Output Report'!C40</f>
        <v>2155446.4300000002</v>
      </c>
      <c r="G36" s="13">
        <f>'[2]SFP- Output Report'!C40</f>
        <v>0</v>
      </c>
      <c r="H36" s="12">
        <f>'[1]SFP- Output Report'!C40</f>
        <v>0</v>
      </c>
      <c r="I36" s="11">
        <f>SUM(D36:H36)</f>
        <v>16140799.67</v>
      </c>
    </row>
    <row r="37" spans="2:9" x14ac:dyDescent="0.3">
      <c r="B37" s="15" t="s">
        <v>40</v>
      </c>
      <c r="C37" s="14"/>
      <c r="D37" s="12">
        <f>'[5]SFP- Output Report'!C41</f>
        <v>152180843.62</v>
      </c>
      <c r="E37" s="13">
        <f>'[4]SFP- Output Report'!C41</f>
        <v>66425180.630000003</v>
      </c>
      <c r="F37" s="12">
        <f>'[3]SFP- Output Report'!C41</f>
        <v>69433769.689999998</v>
      </c>
      <c r="G37" s="13">
        <f>'[2]SFP- Output Report'!C41</f>
        <v>976630519.26999998</v>
      </c>
      <c r="H37" s="12">
        <f>'[1]SFP- Output Report'!C41</f>
        <v>213913486.47999999</v>
      </c>
      <c r="I37" s="11">
        <f>SUM(D37:H37)</f>
        <v>1478583799.6900001</v>
      </c>
    </row>
    <row r="38" spans="2:9" x14ac:dyDescent="0.3">
      <c r="B38" s="20" t="s">
        <v>39</v>
      </c>
      <c r="C38" s="14"/>
      <c r="D38" s="11">
        <f>'[5]SFP- Output Report'!C42</f>
        <v>396521049.04000002</v>
      </c>
      <c r="E38" s="19">
        <f>'[4]SFP- Output Report'!C42</f>
        <v>511900697.62</v>
      </c>
      <c r="F38" s="11">
        <f>'[3]SFP- Output Report'!C42</f>
        <v>295463884</v>
      </c>
      <c r="G38" s="19">
        <f>'[2]SFP- Output Report'!C42</f>
        <v>1222562565.8399999</v>
      </c>
      <c r="H38" s="11">
        <f>'[1]SFP- Output Report'!C42</f>
        <v>488004056.51999998</v>
      </c>
      <c r="I38" s="11">
        <f>SUM(D38:H38)</f>
        <v>2914452253.02</v>
      </c>
    </row>
    <row r="39" spans="2:9" x14ac:dyDescent="0.3">
      <c r="B39" s="21" t="s">
        <v>38</v>
      </c>
      <c r="C39" s="9"/>
      <c r="D39" s="17"/>
      <c r="E39" s="17"/>
      <c r="F39" s="17"/>
      <c r="G39" s="17"/>
      <c r="H39" s="17"/>
      <c r="I39" s="16"/>
    </row>
    <row r="40" spans="2:9" x14ac:dyDescent="0.3">
      <c r="B40" s="15" t="s">
        <v>37</v>
      </c>
      <c r="C40" s="14"/>
      <c r="D40" s="12">
        <f>'[5]SFP- Output Report'!C44</f>
        <v>44632282.969999999</v>
      </c>
      <c r="E40" s="13">
        <f>'[4]SFP- Output Report'!C44</f>
        <v>0</v>
      </c>
      <c r="F40" s="12">
        <f>'[3]SFP- Output Report'!C44</f>
        <v>150000000</v>
      </c>
      <c r="G40" s="13">
        <f>'[2]SFP- Output Report'!C44</f>
        <v>155000000</v>
      </c>
      <c r="H40" s="12">
        <f>'[1]SFP- Output Report'!C44</f>
        <v>50439000</v>
      </c>
      <c r="I40" s="11">
        <f>SUM(D40:H40)</f>
        <v>400071282.97000003</v>
      </c>
    </row>
    <row r="41" spans="2:9" x14ac:dyDescent="0.3">
      <c r="B41" s="15" t="s">
        <v>36</v>
      </c>
      <c r="C41" s="14"/>
      <c r="D41" s="12">
        <f>'[5]SFP- Output Report'!C45</f>
        <v>0</v>
      </c>
      <c r="E41" s="13">
        <f>'[4]SFP- Output Report'!C45</f>
        <v>0</v>
      </c>
      <c r="F41" s="12">
        <f>'[3]SFP- Output Report'!C45</f>
        <v>0</v>
      </c>
      <c r="G41" s="13">
        <f>'[2]SFP- Output Report'!C45</f>
        <v>0</v>
      </c>
      <c r="H41" s="12">
        <f>'[1]SFP- Output Report'!C45</f>
        <v>0</v>
      </c>
      <c r="I41" s="11">
        <f>SUM(D41:H41)</f>
        <v>0</v>
      </c>
    </row>
    <row r="42" spans="2:9" x14ac:dyDescent="0.3">
      <c r="B42" s="15" t="s">
        <v>35</v>
      </c>
      <c r="C42" s="14"/>
      <c r="D42" s="12">
        <f>'[5]SFP- Output Report'!C46</f>
        <v>403415259.10000002</v>
      </c>
      <c r="E42" s="13">
        <f>'[4]SFP- Output Report'!C46</f>
        <v>185469259.83000001</v>
      </c>
      <c r="F42" s="12">
        <f>'[3]SFP- Output Report'!C46</f>
        <v>311490127.18000001</v>
      </c>
      <c r="G42" s="13">
        <f>'[2]SFP- Output Report'!C46</f>
        <v>1629413537.49</v>
      </c>
      <c r="H42" s="12">
        <f>'[1]SFP- Output Report'!C46</f>
        <v>598120815.74000001</v>
      </c>
      <c r="I42" s="11">
        <f>SUM(D42:H42)</f>
        <v>3127908999.3400002</v>
      </c>
    </row>
    <row r="43" spans="2:9" x14ac:dyDescent="0.3">
      <c r="B43" s="15" t="s">
        <v>34</v>
      </c>
      <c r="C43" s="14"/>
      <c r="D43" s="12">
        <f>'[5]SFP- Output Report'!C47</f>
        <v>22155137.16</v>
      </c>
      <c r="E43" s="13">
        <f>'[4]SFP- Output Report'!C47</f>
        <v>-500000</v>
      </c>
      <c r="F43" s="12">
        <f>'[3]SFP- Output Report'!C47</f>
        <v>72215951.689999998</v>
      </c>
      <c r="G43" s="13">
        <f>'[2]SFP- Output Report'!C47</f>
        <v>17470285.489999998</v>
      </c>
      <c r="H43" s="12">
        <f>'[1]SFP- Output Report'!C47</f>
        <v>106458666.05</v>
      </c>
      <c r="I43" s="11">
        <f>SUM(D43:H43)</f>
        <v>217800040.38999999</v>
      </c>
    </row>
    <row r="44" spans="2:9" x14ac:dyDescent="0.3">
      <c r="B44" s="15" t="s">
        <v>33</v>
      </c>
      <c r="C44" s="14"/>
      <c r="D44" s="12">
        <f>'[5]SFP- Output Report'!C48</f>
        <v>45712283.32</v>
      </c>
      <c r="E44" s="13">
        <f>'[4]SFP- Output Report'!C48</f>
        <v>42074107.509999998</v>
      </c>
      <c r="F44" s="12">
        <f>'[3]SFP- Output Report'!C48</f>
        <v>-30614903.239999998</v>
      </c>
      <c r="G44" s="13">
        <f>'[2]SFP- Output Report'!C48</f>
        <v>122614201.43000001</v>
      </c>
      <c r="H44" s="12">
        <f>'[1]SFP- Output Report'!C48</f>
        <v>105388117.95999999</v>
      </c>
      <c r="I44" s="11">
        <f>SUM(D44:H44)</f>
        <v>285173806.98000002</v>
      </c>
    </row>
    <row r="45" spans="2:9" x14ac:dyDescent="0.3">
      <c r="B45" s="15" t="s">
        <v>32</v>
      </c>
      <c r="C45" s="14"/>
      <c r="D45" s="12">
        <f>'[5]SFP- Output Report'!C49</f>
        <v>3816.89</v>
      </c>
      <c r="E45" s="13">
        <f>'[4]SFP- Output Report'!C49</f>
        <v>0</v>
      </c>
      <c r="F45" s="12">
        <f>'[3]SFP- Output Report'!C49</f>
        <v>1647279.51</v>
      </c>
      <c r="G45" s="13">
        <f>'[2]SFP- Output Report'!C49</f>
        <v>0</v>
      </c>
      <c r="H45" s="12">
        <f>'[1]SFP- Output Report'!C49</f>
        <v>2042111.25</v>
      </c>
      <c r="I45" s="11">
        <f>SUM(D45:H45)</f>
        <v>3693207.65</v>
      </c>
    </row>
    <row r="46" spans="2:9" x14ac:dyDescent="0.3">
      <c r="B46" s="15" t="s">
        <v>31</v>
      </c>
      <c r="C46" s="14"/>
      <c r="D46" s="12">
        <f>'[5]SFP- Output Report'!C50</f>
        <v>0</v>
      </c>
      <c r="E46" s="13">
        <f>'[4]SFP- Output Report'!C50</f>
        <v>0</v>
      </c>
      <c r="F46" s="12">
        <f>'[3]SFP- Output Report'!C50</f>
        <v>0</v>
      </c>
      <c r="G46" s="13">
        <f>'[2]SFP- Output Report'!C50</f>
        <v>0</v>
      </c>
      <c r="H46" s="12">
        <f>'[1]SFP- Output Report'!C50</f>
        <v>0</v>
      </c>
      <c r="I46" s="11">
        <f>SUM(D46:H46)</f>
        <v>0</v>
      </c>
    </row>
    <row r="47" spans="2:9" x14ac:dyDescent="0.3">
      <c r="B47" s="15" t="s">
        <v>30</v>
      </c>
      <c r="C47" s="14"/>
      <c r="D47" s="12">
        <f>'[5]SFP- Output Report'!C51</f>
        <v>0</v>
      </c>
      <c r="E47" s="13">
        <f>'[4]SFP- Output Report'!C51</f>
        <v>0</v>
      </c>
      <c r="F47" s="12">
        <f>'[3]SFP- Output Report'!C51</f>
        <v>0</v>
      </c>
      <c r="G47" s="13">
        <f>'[2]SFP- Output Report'!C51</f>
        <v>0</v>
      </c>
      <c r="H47" s="12">
        <f>'[1]SFP- Output Report'!C51</f>
        <v>0</v>
      </c>
      <c r="I47" s="11">
        <f>SUM(D47:H47)</f>
        <v>0</v>
      </c>
    </row>
    <row r="48" spans="2:9" x14ac:dyDescent="0.3">
      <c r="B48" s="15" t="s">
        <v>29</v>
      </c>
      <c r="C48" s="14"/>
      <c r="D48" s="12">
        <f>'[5]SFP- Output Report'!C52</f>
        <v>0</v>
      </c>
      <c r="E48" s="13">
        <f>'[4]SFP- Output Report'!C52</f>
        <v>0</v>
      </c>
      <c r="F48" s="12">
        <f>'[3]SFP- Output Report'!C52</f>
        <v>0</v>
      </c>
      <c r="G48" s="13">
        <f>'[2]SFP- Output Report'!C52</f>
        <v>0</v>
      </c>
      <c r="H48" s="12">
        <f>'[1]SFP- Output Report'!C52</f>
        <v>0</v>
      </c>
      <c r="I48" s="11">
        <f>SUM(D48:H48)</f>
        <v>0</v>
      </c>
    </row>
    <row r="49" spans="2:9" x14ac:dyDescent="0.3">
      <c r="B49" s="15" t="s">
        <v>28</v>
      </c>
      <c r="C49" s="14"/>
      <c r="D49" s="12">
        <f>'[5]SFP- Output Report'!C53</f>
        <v>0</v>
      </c>
      <c r="E49" s="13">
        <f>'[4]SFP- Output Report'!C53</f>
        <v>0</v>
      </c>
      <c r="F49" s="12">
        <f>'[3]SFP- Output Report'!C53</f>
        <v>0</v>
      </c>
      <c r="G49" s="13">
        <f>'[2]SFP- Output Report'!C53</f>
        <v>0</v>
      </c>
      <c r="H49" s="12">
        <f>'[1]SFP- Output Report'!C53</f>
        <v>0</v>
      </c>
      <c r="I49" s="11">
        <f>SUM(D49:H49)</f>
        <v>0</v>
      </c>
    </row>
    <row r="50" spans="2:9" x14ac:dyDescent="0.3">
      <c r="B50" s="15" t="s">
        <v>27</v>
      </c>
      <c r="C50" s="14"/>
      <c r="D50" s="12">
        <f>'[5]SFP- Output Report'!C54</f>
        <v>0</v>
      </c>
      <c r="E50" s="13">
        <f>'[4]SFP- Output Report'!C54</f>
        <v>0</v>
      </c>
      <c r="F50" s="12">
        <f>'[3]SFP- Output Report'!C54</f>
        <v>0</v>
      </c>
      <c r="G50" s="13">
        <f>'[2]SFP- Output Report'!C54</f>
        <v>0</v>
      </c>
      <c r="H50" s="12">
        <f>'[1]SFP- Output Report'!C54</f>
        <v>0</v>
      </c>
      <c r="I50" s="11">
        <f>SUM(D50:H50)</f>
        <v>0</v>
      </c>
    </row>
    <row r="51" spans="2:9" x14ac:dyDescent="0.3">
      <c r="B51" s="15" t="s">
        <v>26</v>
      </c>
      <c r="C51" s="14"/>
      <c r="D51" s="12">
        <f>'[5]SFP- Output Report'!C55</f>
        <v>0</v>
      </c>
      <c r="E51" s="13">
        <f>'[4]SFP- Output Report'!C55</f>
        <v>0</v>
      </c>
      <c r="F51" s="12">
        <f>'[3]SFP- Output Report'!C55</f>
        <v>0</v>
      </c>
      <c r="G51" s="13">
        <f>'[2]SFP- Output Report'!C55</f>
        <v>63535549.75</v>
      </c>
      <c r="H51" s="12">
        <f>'[1]SFP- Output Report'!C55</f>
        <v>0</v>
      </c>
      <c r="I51" s="11">
        <f>SUM(D51:H51)</f>
        <v>63535549.75</v>
      </c>
    </row>
    <row r="52" spans="2:9" x14ac:dyDescent="0.3">
      <c r="B52" s="15" t="s">
        <v>25</v>
      </c>
      <c r="C52" s="14"/>
      <c r="D52" s="12">
        <f>'[5]SFP- Output Report'!C56</f>
        <v>102407769.87</v>
      </c>
      <c r="E52" s="13">
        <f>'[4]SFP- Output Report'!C56</f>
        <v>2015856.04</v>
      </c>
      <c r="F52" s="12">
        <f>'[3]SFP- Output Report'!C56</f>
        <v>42974454.340000004</v>
      </c>
      <c r="G52" s="13">
        <f>'[2]SFP- Output Report'!C56</f>
        <v>101059591.06</v>
      </c>
      <c r="H52" s="12">
        <f>'[1]SFP- Output Report'!C56</f>
        <v>2682039.48</v>
      </c>
      <c r="I52" s="11">
        <f>SUM(D52:H52)</f>
        <v>251139710.78999999</v>
      </c>
    </row>
    <row r="53" spans="2:9" x14ac:dyDescent="0.3">
      <c r="B53" s="20" t="s">
        <v>24</v>
      </c>
      <c r="C53" s="14"/>
      <c r="D53" s="11">
        <f>'[5]SFP- Output Report'!C57</f>
        <v>618326549.30999994</v>
      </c>
      <c r="E53" s="19">
        <f>'[4]SFP- Output Report'!C57</f>
        <v>229059223.38</v>
      </c>
      <c r="F53" s="11">
        <f>'[3]SFP- Output Report'!C57</f>
        <v>547712909.48000002</v>
      </c>
      <c r="G53" s="19">
        <f>'[2]SFP- Output Report'!C57</f>
        <v>2089093165.22</v>
      </c>
      <c r="H53" s="11">
        <f>'[1]SFP- Output Report'!C57</f>
        <v>865130750.48000002</v>
      </c>
      <c r="I53" s="11">
        <f>SUM(D53:H53)</f>
        <v>4349322597.8700008</v>
      </c>
    </row>
    <row r="54" spans="2:9" ht="8.25" customHeight="1" x14ac:dyDescent="0.3">
      <c r="B54" s="10" t="s">
        <v>1</v>
      </c>
      <c r="C54" s="9"/>
      <c r="D54" s="8"/>
      <c r="E54" s="8"/>
      <c r="F54" s="8"/>
      <c r="G54" s="8"/>
      <c r="H54" s="8"/>
      <c r="I54" s="7"/>
    </row>
    <row r="55" spans="2:9" ht="15" thickBot="1" x14ac:dyDescent="0.35">
      <c r="B55" s="6" t="s">
        <v>23</v>
      </c>
      <c r="C55" s="5"/>
      <c r="D55" s="3">
        <f>'[5]SFP- Output Report'!C59</f>
        <v>1014847598.35</v>
      </c>
      <c r="E55" s="4">
        <f>'[4]SFP- Output Report'!C59</f>
        <v>740959921</v>
      </c>
      <c r="F55" s="3">
        <f>'[3]SFP- Output Report'!C59</f>
        <v>843176793.48000002</v>
      </c>
      <c r="G55" s="4">
        <f>'[2]SFP- Output Report'!C59</f>
        <v>3311655731.0599999</v>
      </c>
      <c r="H55" s="3">
        <f>'[1]SFP- Output Report'!C59</f>
        <v>1353134807</v>
      </c>
      <c r="I55" s="2">
        <f>SUM(D55:H55)</f>
        <v>7263774850.8899994</v>
      </c>
    </row>
    <row r="56" spans="2:9" ht="8.25" customHeight="1" thickTop="1" x14ac:dyDescent="0.3">
      <c r="B56" s="10" t="s">
        <v>1</v>
      </c>
      <c r="C56" s="9"/>
      <c r="D56" s="8"/>
      <c r="E56" s="8"/>
      <c r="F56" s="8"/>
      <c r="G56" s="8"/>
      <c r="H56" s="8"/>
      <c r="I56" s="7"/>
    </row>
    <row r="57" spans="2:9" ht="15" thickBot="1" x14ac:dyDescent="0.35">
      <c r="B57" s="18" t="s">
        <v>22</v>
      </c>
      <c r="C57" s="9"/>
      <c r="D57" s="17"/>
      <c r="E57" s="17"/>
      <c r="F57" s="17"/>
      <c r="G57" s="17"/>
      <c r="H57" s="17"/>
      <c r="I57" s="16"/>
    </row>
    <row r="58" spans="2:9" ht="15" thickTop="1" x14ac:dyDescent="0.3">
      <c r="B58" s="15" t="s">
        <v>21</v>
      </c>
      <c r="C58" s="14"/>
      <c r="D58" s="12">
        <f>'[5]SFP- Output Report'!C62</f>
        <v>1061161.49</v>
      </c>
      <c r="E58" s="13">
        <f>'[4]SFP- Output Report'!C62</f>
        <v>378507.67</v>
      </c>
      <c r="F58" s="12">
        <f>'[3]SFP- Output Report'!C62</f>
        <v>2882762.85</v>
      </c>
      <c r="G58" s="13">
        <f>'[2]SFP- Output Report'!C62</f>
        <v>1757880.64</v>
      </c>
      <c r="H58" s="12">
        <f>'[1]SFP- Output Report'!C62</f>
        <v>1164933</v>
      </c>
      <c r="I58" s="11">
        <f>SUM(D58:H58)</f>
        <v>7245245.6499999994</v>
      </c>
    </row>
    <row r="59" spans="2:9" x14ac:dyDescent="0.3">
      <c r="B59" s="15" t="s">
        <v>20</v>
      </c>
      <c r="C59" s="14"/>
      <c r="D59" s="12">
        <f>'[5]SFP- Output Report'!C63</f>
        <v>0</v>
      </c>
      <c r="E59" s="13">
        <f>'[4]SFP- Output Report'!C63</f>
        <v>0</v>
      </c>
      <c r="F59" s="12">
        <f>'[3]SFP- Output Report'!C63</f>
        <v>0</v>
      </c>
      <c r="G59" s="13">
        <f>'[2]SFP- Output Report'!C63</f>
        <v>0</v>
      </c>
      <c r="H59" s="12">
        <f>'[1]SFP- Output Report'!C63</f>
        <v>0</v>
      </c>
      <c r="I59" s="11">
        <f>SUM(D59:H59)</f>
        <v>0</v>
      </c>
    </row>
    <row r="60" spans="2:9" x14ac:dyDescent="0.3">
      <c r="B60" s="15" t="s">
        <v>19</v>
      </c>
      <c r="C60" s="14"/>
      <c r="D60" s="12">
        <f>'[5]SFP- Output Report'!C64</f>
        <v>0</v>
      </c>
      <c r="E60" s="13">
        <f>'[4]SFP- Output Report'!C64</f>
        <v>0</v>
      </c>
      <c r="F60" s="12">
        <f>'[3]SFP- Output Report'!C64</f>
        <v>0</v>
      </c>
      <c r="G60" s="13">
        <f>'[2]SFP- Output Report'!C64</f>
        <v>0</v>
      </c>
      <c r="H60" s="12">
        <f>'[1]SFP- Output Report'!C64</f>
        <v>0</v>
      </c>
      <c r="I60" s="11">
        <f>SUM(D60:H60)</f>
        <v>0</v>
      </c>
    </row>
    <row r="61" spans="2:9" x14ac:dyDescent="0.3">
      <c r="B61" s="15" t="s">
        <v>18</v>
      </c>
      <c r="C61" s="14"/>
      <c r="D61" s="12">
        <f>'[5]SFP- Output Report'!C65</f>
        <v>0</v>
      </c>
      <c r="E61" s="13">
        <f>'[4]SFP- Output Report'!C65</f>
        <v>0</v>
      </c>
      <c r="F61" s="12">
        <f>'[3]SFP- Output Report'!C65</f>
        <v>0</v>
      </c>
      <c r="G61" s="13">
        <f>'[2]SFP- Output Report'!C65</f>
        <v>0</v>
      </c>
      <c r="H61" s="12">
        <f>'[1]SFP- Output Report'!C65</f>
        <v>0</v>
      </c>
      <c r="I61" s="11">
        <f>SUM(D61:H61)</f>
        <v>0</v>
      </c>
    </row>
    <row r="62" spans="2:9" x14ac:dyDescent="0.3">
      <c r="B62" s="15" t="s">
        <v>17</v>
      </c>
      <c r="C62" s="14"/>
      <c r="D62" s="12">
        <f>'[5]SFP- Output Report'!C66</f>
        <v>0</v>
      </c>
      <c r="E62" s="13">
        <f>'[4]SFP- Output Report'!C66</f>
        <v>0</v>
      </c>
      <c r="F62" s="12">
        <f>'[3]SFP- Output Report'!C66</f>
        <v>0</v>
      </c>
      <c r="G62" s="13">
        <f>'[2]SFP- Output Report'!C66</f>
        <v>0</v>
      </c>
      <c r="H62" s="12">
        <f>'[1]SFP- Output Report'!C66</f>
        <v>0</v>
      </c>
      <c r="I62" s="11">
        <f>SUM(D62:H62)</f>
        <v>0</v>
      </c>
    </row>
    <row r="63" spans="2:9" x14ac:dyDescent="0.3">
      <c r="B63" s="15" t="s">
        <v>16</v>
      </c>
      <c r="C63" s="14"/>
      <c r="D63" s="12">
        <f>'[5]SFP- Output Report'!C67</f>
        <v>0</v>
      </c>
      <c r="E63" s="13">
        <f>'[4]SFP- Output Report'!C67</f>
        <v>0</v>
      </c>
      <c r="F63" s="12">
        <f>'[3]SFP- Output Report'!C67</f>
        <v>0</v>
      </c>
      <c r="G63" s="13">
        <f>'[2]SFP- Output Report'!C67</f>
        <v>0</v>
      </c>
      <c r="H63" s="12">
        <f>'[1]SFP- Output Report'!C67</f>
        <v>0</v>
      </c>
      <c r="I63" s="11">
        <f>SUM(D63:H63)</f>
        <v>0</v>
      </c>
    </row>
    <row r="64" spans="2:9" x14ac:dyDescent="0.3">
      <c r="B64" s="15" t="s">
        <v>15</v>
      </c>
      <c r="C64" s="14"/>
      <c r="D64" s="12">
        <f>'[5]SFP- Output Report'!C68</f>
        <v>0</v>
      </c>
      <c r="E64" s="13">
        <f>'[4]SFP- Output Report'!C68</f>
        <v>0</v>
      </c>
      <c r="F64" s="12">
        <f>'[3]SFP- Output Report'!C68</f>
        <v>0</v>
      </c>
      <c r="G64" s="13">
        <f>'[2]SFP- Output Report'!C68</f>
        <v>0</v>
      </c>
      <c r="H64" s="12">
        <f>'[1]SFP- Output Report'!C68</f>
        <v>0</v>
      </c>
      <c r="I64" s="11">
        <f>SUM(D64:H64)</f>
        <v>0</v>
      </c>
    </row>
    <row r="65" spans="2:9" x14ac:dyDescent="0.3">
      <c r="B65" s="15" t="s">
        <v>14</v>
      </c>
      <c r="C65" s="14"/>
      <c r="D65" s="12">
        <f>'[5]SFP- Output Report'!C69</f>
        <v>0</v>
      </c>
      <c r="E65" s="13">
        <f>'[4]SFP- Output Report'!C69</f>
        <v>0</v>
      </c>
      <c r="F65" s="12">
        <f>'[3]SFP- Output Report'!C69</f>
        <v>0</v>
      </c>
      <c r="G65" s="13">
        <f>'[2]SFP- Output Report'!C69</f>
        <v>0</v>
      </c>
      <c r="H65" s="12">
        <f>'[1]SFP- Output Report'!C69</f>
        <v>0</v>
      </c>
      <c r="I65" s="11">
        <f>SUM(D65:H65)</f>
        <v>0</v>
      </c>
    </row>
    <row r="66" spans="2:9" x14ac:dyDescent="0.3">
      <c r="B66" s="15" t="s">
        <v>13</v>
      </c>
      <c r="C66" s="14"/>
      <c r="D66" s="12">
        <f>'[5]SFP- Output Report'!C70</f>
        <v>880781307.14999998</v>
      </c>
      <c r="E66" s="13">
        <f>'[4]SFP- Output Report'!C70</f>
        <v>475728025.05000001</v>
      </c>
      <c r="F66" s="12">
        <f>'[3]SFP- Output Report'!C70</f>
        <v>530618860.35000002</v>
      </c>
      <c r="G66" s="13">
        <f>'[2]SFP- Output Report'!C70</f>
        <v>531836377.89999998</v>
      </c>
      <c r="H66" s="12">
        <f>'[1]SFP- Output Report'!C70</f>
        <v>1011439960.1799999</v>
      </c>
      <c r="I66" s="11">
        <f>SUM(D66:H66)</f>
        <v>3430404530.6300001</v>
      </c>
    </row>
    <row r="67" spans="2:9" x14ac:dyDescent="0.3">
      <c r="B67" s="15" t="s">
        <v>12</v>
      </c>
      <c r="C67" s="14"/>
      <c r="D67" s="12">
        <f>'[5]SFP- Output Report'!C71</f>
        <v>1391818445.75</v>
      </c>
      <c r="E67" s="13">
        <f>'[4]SFP- Output Report'!C71</f>
        <v>470104155.68000001</v>
      </c>
      <c r="F67" s="12">
        <f>'[3]SFP- Output Report'!C71</f>
        <v>1916870303.03</v>
      </c>
      <c r="G67" s="13">
        <f>'[2]SFP- Output Report'!C71</f>
        <v>2244841666.9200001</v>
      </c>
      <c r="H67" s="12">
        <f>'[1]SFP- Output Report'!C71</f>
        <v>874054470.27999997</v>
      </c>
      <c r="I67" s="11">
        <f>SUM(D67:H67)</f>
        <v>6897689041.6599998</v>
      </c>
    </row>
    <row r="68" spans="2:9" x14ac:dyDescent="0.3">
      <c r="B68" s="15" t="s">
        <v>11</v>
      </c>
      <c r="C68" s="14"/>
      <c r="D68" s="12">
        <f>'[5]SFP- Output Report'!C72</f>
        <v>275643243.50999999</v>
      </c>
      <c r="E68" s="13">
        <f>'[4]SFP- Output Report'!C72</f>
        <v>0</v>
      </c>
      <c r="F68" s="12">
        <f>'[3]SFP- Output Report'!C72</f>
        <v>93089498.109999999</v>
      </c>
      <c r="G68" s="13">
        <f>'[2]SFP- Output Report'!C72</f>
        <v>28005788</v>
      </c>
      <c r="H68" s="12">
        <f>'[1]SFP- Output Report'!C72</f>
        <v>144849826.16999999</v>
      </c>
      <c r="I68" s="11">
        <f>SUM(D68:H68)</f>
        <v>541588355.78999996</v>
      </c>
    </row>
    <row r="69" spans="2:9" x14ac:dyDescent="0.3">
      <c r="B69" s="15" t="s">
        <v>10</v>
      </c>
      <c r="C69" s="14"/>
      <c r="D69" s="12">
        <f>'[5]SFP- Output Report'!C73</f>
        <v>437597574.66000003</v>
      </c>
      <c r="E69" s="13">
        <f>'[4]SFP- Output Report'!C73</f>
        <v>150391394.66999999</v>
      </c>
      <c r="F69" s="12">
        <f>'[3]SFP- Output Report'!C73</f>
        <v>0</v>
      </c>
      <c r="G69" s="13">
        <f>'[2]SFP- Output Report'!C73</f>
        <v>0</v>
      </c>
      <c r="H69" s="12">
        <f>'[1]SFP- Output Report'!C73</f>
        <v>1991102032.3199999</v>
      </c>
      <c r="I69" s="11">
        <f>SUM(D69:H69)</f>
        <v>2579091001.6500001</v>
      </c>
    </row>
    <row r="70" spans="2:9" x14ac:dyDescent="0.3">
      <c r="B70" s="15" t="s">
        <v>9</v>
      </c>
      <c r="C70" s="14"/>
      <c r="D70" s="12">
        <f>'[5]SFP- Output Report'!C74</f>
        <v>0</v>
      </c>
      <c r="E70" s="13">
        <f>'[4]SFP- Output Report'!C74</f>
        <v>0</v>
      </c>
      <c r="F70" s="12">
        <f>'[3]SFP- Output Report'!C74</f>
        <v>0</v>
      </c>
      <c r="G70" s="13">
        <f>'[2]SFP- Output Report'!C74</f>
        <v>0</v>
      </c>
      <c r="H70" s="12">
        <f>'[1]SFP- Output Report'!C74</f>
        <v>0</v>
      </c>
      <c r="I70" s="11">
        <f>SUM(D70:H70)</f>
        <v>0</v>
      </c>
    </row>
    <row r="71" spans="2:9" x14ac:dyDescent="0.3">
      <c r="B71" s="15" t="s">
        <v>8</v>
      </c>
      <c r="C71" s="14"/>
      <c r="D71" s="12">
        <f>'[5]SFP- Output Report'!C75</f>
        <v>0</v>
      </c>
      <c r="E71" s="13">
        <f>'[4]SFP- Output Report'!C75</f>
        <v>0</v>
      </c>
      <c r="F71" s="12">
        <f>'[3]SFP- Output Report'!C75</f>
        <v>0</v>
      </c>
      <c r="G71" s="13">
        <f>'[2]SFP- Output Report'!C75</f>
        <v>0</v>
      </c>
      <c r="H71" s="12">
        <f>'[1]SFP- Output Report'!C75</f>
        <v>0</v>
      </c>
      <c r="I71" s="11">
        <f>SUM(D71:H71)</f>
        <v>0</v>
      </c>
    </row>
    <row r="72" spans="2:9" x14ac:dyDescent="0.3">
      <c r="B72" s="15" t="s">
        <v>7</v>
      </c>
      <c r="C72" s="14"/>
      <c r="D72" s="12">
        <f>'[5]SFP- Output Report'!C76</f>
        <v>0</v>
      </c>
      <c r="E72" s="13">
        <f>'[4]SFP- Output Report'!C76</f>
        <v>0</v>
      </c>
      <c r="F72" s="12">
        <f>'[3]SFP- Output Report'!C76</f>
        <v>0</v>
      </c>
      <c r="G72" s="13">
        <f>'[2]SFP- Output Report'!C76</f>
        <v>0</v>
      </c>
      <c r="H72" s="12">
        <f>'[1]SFP- Output Report'!C76</f>
        <v>0</v>
      </c>
      <c r="I72" s="11">
        <f>SUM(D72:H72)</f>
        <v>0</v>
      </c>
    </row>
    <row r="73" spans="2:9" x14ac:dyDescent="0.3">
      <c r="B73" s="15" t="s">
        <v>6</v>
      </c>
      <c r="C73" s="14"/>
      <c r="D73" s="12">
        <f>'[5]SFP- Output Report'!C77</f>
        <v>-1235306681.78</v>
      </c>
      <c r="E73" s="13">
        <f>'[4]SFP- Output Report'!C77</f>
        <v>-438484764.98000002</v>
      </c>
      <c r="F73" s="12">
        <f>'[3]SFP- Output Report'!C77</f>
        <v>-861815240.11000001</v>
      </c>
      <c r="G73" s="13">
        <f>'[2]SFP- Output Report'!C77</f>
        <v>-1676128711.3800001</v>
      </c>
      <c r="H73" s="12">
        <f>'[1]SFP- Output Report'!C77</f>
        <v>-939635706.73000002</v>
      </c>
      <c r="I73" s="11">
        <f>SUM(D73:H73)</f>
        <v>-5151371104.9799995</v>
      </c>
    </row>
    <row r="74" spans="2:9" x14ac:dyDescent="0.3">
      <c r="B74" s="15" t="s">
        <v>5</v>
      </c>
      <c r="C74" s="14"/>
      <c r="D74" s="12">
        <f>'[5]SFP- Output Report'!C78</f>
        <v>0</v>
      </c>
      <c r="E74" s="13">
        <f>'[4]SFP- Output Report'!C78</f>
        <v>0</v>
      </c>
      <c r="F74" s="12">
        <f>'[3]SFP- Output Report'!C78</f>
        <v>0</v>
      </c>
      <c r="G74" s="13">
        <f>'[2]SFP- Output Report'!C78</f>
        <v>0</v>
      </c>
      <c r="H74" s="12">
        <f>'[1]SFP- Output Report'!C78</f>
        <v>0</v>
      </c>
      <c r="I74" s="11">
        <f>SUM(D74:H74)</f>
        <v>0</v>
      </c>
    </row>
    <row r="75" spans="2:9" x14ac:dyDescent="0.3">
      <c r="B75" s="15" t="s">
        <v>4</v>
      </c>
      <c r="C75" s="14"/>
      <c r="D75" s="12">
        <f>'[5]SFP- Output Report'!C79</f>
        <v>0</v>
      </c>
      <c r="E75" s="13">
        <f>'[4]SFP- Output Report'!C79</f>
        <v>0</v>
      </c>
      <c r="F75" s="12">
        <f>'[3]SFP- Output Report'!C79</f>
        <v>0</v>
      </c>
      <c r="G75" s="13">
        <f>'[2]SFP- Output Report'!C79</f>
        <v>0</v>
      </c>
      <c r="H75" s="12">
        <f>'[1]SFP- Output Report'!C79</f>
        <v>0</v>
      </c>
      <c r="I75" s="11">
        <f>SUM(D75:H75)</f>
        <v>0</v>
      </c>
    </row>
    <row r="76" spans="2:9" x14ac:dyDescent="0.3">
      <c r="B76" s="15" t="s">
        <v>3</v>
      </c>
      <c r="C76" s="14"/>
      <c r="D76" s="12">
        <f>'[5]SFP- Output Report'!C80</f>
        <v>-107595213</v>
      </c>
      <c r="E76" s="13">
        <f>'[4]SFP- Output Report'!C80</f>
        <v>0</v>
      </c>
      <c r="F76" s="12">
        <f>'[3]SFP- Output Report'!C80</f>
        <v>0</v>
      </c>
      <c r="G76" s="13">
        <f>'[2]SFP- Output Report'!C80</f>
        <v>0</v>
      </c>
      <c r="H76" s="12">
        <f>'[1]SFP- Output Report'!C80</f>
        <v>15288013.890000001</v>
      </c>
      <c r="I76" s="11">
        <f>SUM(D76:H76)</f>
        <v>-92307199.109999999</v>
      </c>
    </row>
    <row r="77" spans="2:9" ht="15" thickBot="1" x14ac:dyDescent="0.35">
      <c r="B77" s="6" t="s">
        <v>2</v>
      </c>
      <c r="C77" s="5"/>
      <c r="D77" s="3">
        <f>'[5]SFP- Output Report'!C81</f>
        <v>1643999837.78</v>
      </c>
      <c r="E77" s="4">
        <f>'[4]SFP- Output Report'!C81</f>
        <v>658117318.09000003</v>
      </c>
      <c r="F77" s="3">
        <f>'[3]SFP- Output Report'!C81</f>
        <v>1681646184.23</v>
      </c>
      <c r="G77" s="4">
        <f>'[2]SFP- Output Report'!C81</f>
        <v>1130313002.0799999</v>
      </c>
      <c r="H77" s="3">
        <f>'[1]SFP- Output Report'!C81</f>
        <v>3098263529.1100001</v>
      </c>
      <c r="I77" s="2">
        <f>SUM(D77:H77)</f>
        <v>8212339871.2900009</v>
      </c>
    </row>
    <row r="78" spans="2:9" ht="8.25" customHeight="1" thickTop="1" x14ac:dyDescent="0.3">
      <c r="B78" s="10" t="s">
        <v>1</v>
      </c>
      <c r="C78" s="9"/>
      <c r="D78" s="8"/>
      <c r="E78" s="8"/>
      <c r="F78" s="8"/>
      <c r="G78" s="8"/>
      <c r="H78" s="8"/>
      <c r="I78" s="7"/>
    </row>
    <row r="79" spans="2:9" ht="15" thickBot="1" x14ac:dyDescent="0.35">
      <c r="B79" s="6" t="s">
        <v>0</v>
      </c>
      <c r="C79" s="5"/>
      <c r="D79" s="3">
        <f>'[5]SFP- Output Report'!C83</f>
        <v>2658847436.1300001</v>
      </c>
      <c r="E79" s="4">
        <f>'[4]SFP- Output Report'!C83</f>
        <v>1399077239.0899999</v>
      </c>
      <c r="F79" s="3">
        <f>'[3]SFP- Output Report'!C83</f>
        <v>2524822977.71</v>
      </c>
      <c r="G79" s="4">
        <f>'[2]SFP- Output Report'!C83</f>
        <v>4441968733.1400003</v>
      </c>
      <c r="H79" s="3">
        <f>'[1]SFP- Output Report'!C83</f>
        <v>4451398336.1099997</v>
      </c>
      <c r="I79" s="2">
        <f>SUM(D79:H79)</f>
        <v>15476114722.18</v>
      </c>
    </row>
    <row r="80" spans="2:9" ht="4.2" customHeight="1" thickTop="1" x14ac:dyDescent="0.3"/>
  </sheetData>
  <mergeCells count="77">
    <mergeCell ref="B2:B6"/>
    <mergeCell ref="C2:D2"/>
    <mergeCell ref="C3:E3"/>
    <mergeCell ref="C4:G4"/>
    <mergeCell ref="C5:E6"/>
    <mergeCell ref="B9:C9"/>
    <mergeCell ref="B8:C8"/>
    <mergeCell ref="B15:C15"/>
    <mergeCell ref="B14:C14"/>
    <mergeCell ref="B17:C17"/>
    <mergeCell ref="B16:C16"/>
    <mergeCell ref="B11:C11"/>
    <mergeCell ref="B10:C10"/>
    <mergeCell ref="B13:C13"/>
    <mergeCell ref="B12:C12"/>
    <mergeCell ref="B23:C23"/>
    <mergeCell ref="B22:C22"/>
    <mergeCell ref="B25:C25"/>
    <mergeCell ref="B24:C24"/>
    <mergeCell ref="B19:C19"/>
    <mergeCell ref="B18:C18"/>
    <mergeCell ref="B21:C21"/>
    <mergeCell ref="B20:C20"/>
    <mergeCell ref="B31:C31"/>
    <mergeCell ref="B30:C30"/>
    <mergeCell ref="B33:C33"/>
    <mergeCell ref="B32:C32"/>
    <mergeCell ref="B27:C27"/>
    <mergeCell ref="B26:C26"/>
    <mergeCell ref="B29:C29"/>
    <mergeCell ref="B28:C28"/>
    <mergeCell ref="B39:C39"/>
    <mergeCell ref="B38:C38"/>
    <mergeCell ref="B41:C41"/>
    <mergeCell ref="B40:C40"/>
    <mergeCell ref="B35:C35"/>
    <mergeCell ref="B34:C34"/>
    <mergeCell ref="B37:C37"/>
    <mergeCell ref="B36:C36"/>
    <mergeCell ref="B47:C47"/>
    <mergeCell ref="B46:C46"/>
    <mergeCell ref="B49:C49"/>
    <mergeCell ref="B48:C48"/>
    <mergeCell ref="B43:C43"/>
    <mergeCell ref="B42:C42"/>
    <mergeCell ref="B45:C45"/>
    <mergeCell ref="B44:C44"/>
    <mergeCell ref="B55:C55"/>
    <mergeCell ref="B54:C54"/>
    <mergeCell ref="B57:C57"/>
    <mergeCell ref="B56:C56"/>
    <mergeCell ref="B51:C51"/>
    <mergeCell ref="B50:C50"/>
    <mergeCell ref="B53:C53"/>
    <mergeCell ref="B52:C52"/>
    <mergeCell ref="B63:C63"/>
    <mergeCell ref="B62:C62"/>
    <mergeCell ref="B65:C65"/>
    <mergeCell ref="B64:C64"/>
    <mergeCell ref="B59:C59"/>
    <mergeCell ref="B58:C58"/>
    <mergeCell ref="B61:C61"/>
    <mergeCell ref="B60:C60"/>
    <mergeCell ref="B71:C71"/>
    <mergeCell ref="B70:C70"/>
    <mergeCell ref="B73:C73"/>
    <mergeCell ref="B72:C72"/>
    <mergeCell ref="B67:C67"/>
    <mergeCell ref="B66:C66"/>
    <mergeCell ref="B69:C69"/>
    <mergeCell ref="B68:C68"/>
    <mergeCell ref="B79:C79"/>
    <mergeCell ref="B78:C78"/>
    <mergeCell ref="B75:C75"/>
    <mergeCell ref="B74:C74"/>
    <mergeCell ref="B77:C77"/>
    <mergeCell ref="B76:C76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12</vt:lpstr>
      <vt:lpstr>'REGION 12'!Print_Area</vt:lpstr>
      <vt:lpstr>'REGION 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2025-01-19T01:31:05Z</dcterms:created>
  <dcterms:modified xsi:type="dcterms:W3CDTF">2025-01-19T01:31:25Z</dcterms:modified>
</cp:coreProperties>
</file>